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bril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0" i="1"/>
  <c r="E16" i="1" l="1"/>
  <c r="F16" i="1" s="1"/>
  <c r="E15" i="1"/>
  <c r="F15" i="1" s="1"/>
  <c r="E14" i="1"/>
  <c r="E13" i="1"/>
  <c r="E12" i="1"/>
  <c r="E11" i="1"/>
  <c r="E10" i="1"/>
  <c r="E9" i="1"/>
  <c r="F9" i="1" s="1"/>
  <c r="G9" i="1" s="1"/>
  <c r="F12" i="1" l="1"/>
  <c r="G12" i="1" s="1"/>
  <c r="F13" i="1"/>
  <c r="G13" i="1" s="1"/>
  <c r="F10" i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<sst xmlns="http://schemas.openxmlformats.org/spreadsheetml/2006/main" count="36" uniqueCount="36">
  <si>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</si>
  <si>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</si>
  <si>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</si>
  <si>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Margen
Comercial y Costos de la Cadena de Comercialización (2)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</si>
  <si>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</si>
  <si>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</si>
  <si>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</si>
  <si>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</si>
  <si>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</si>
  <si>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</si>
  <si>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</si>
  <si>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</si>
  <si>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</si>
  <si>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</si>
  <si>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</si>
  <si>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</si>
  <si>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</si>
  <si>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</si>
  <si>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</si>
  <si>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</si>
  <si>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</si>
  <si>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</si>
  <si>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</si>
  <si>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</si>
  <si>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 xml:space="preserve">Gasohol 84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</si>
  <si>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</si>
  <si>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</si>
  <si>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</si>
  <si>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</si>
  <si>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</si>
  <si>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</si>
  <si>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</si>
  <si>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</si>
  <si>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>PRECIOS VIGENTES - ABRIL 2021 (Soles por Galón)</t>
  </si>
  <si>
    <t>(1) Promedio de los Precios vigentes en el mes de Abril de 2021</t>
  </si>
  <si>
    <t>(*)   Fuente: INEI = Precios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</si>
</sst>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10" fillId="0" borderId="0" xfId="1" applyFont="1" applyFill="1" applyAlignment="1">
      <alignment horizontal="left" vertical="justify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="160" zoomScaleNormal="100" zoomScaleSheetLayoutView="160" workbookViewId="0">
      <selection activeCell="J1" sqref="J1:X1048576"/>
    </sheetView>
  </sheetViews>
  <sheetFormatPr baseColWidth="10" defaultRowHeight="15"/>
  <cols>
    <col min="1" max="1" width="32.28515625" bestFit="1" customWidth="1"/>
    <col min="8" max="8" width="12.5703125" customWidth="1"/>
  </cols>
  <sheetData>
    <row r="1" spans="1:8" ht="16.5" thickTop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5.75">
      <c r="A2" s="31" t="s">
        <v>1</v>
      </c>
      <c r="B2" s="32"/>
      <c r="C2" s="32"/>
      <c r="D2" s="32"/>
      <c r="E2" s="32"/>
      <c r="F2" s="32"/>
      <c r="G2" s="32"/>
      <c r="H2" s="33"/>
    </row>
    <row r="3" spans="1:8" ht="16.5" thickBot="1">
      <c r="A3" s="34" t="s">
        <v>33</v>
      </c>
      <c r="B3" s="35"/>
      <c r="C3" s="35"/>
      <c r="D3" s="35"/>
      <c r="E3" s="35"/>
      <c r="F3" s="35"/>
      <c r="G3" s="35"/>
      <c r="H3" s="36"/>
    </row>
    <row r="4" spans="1:8" ht="16.5" thickTop="1" thickBot="1"/>
    <row r="5" spans="1:8" ht="16.5" thickTop="1" thickBot="1">
      <c r="A5" s="1"/>
      <c r="B5" s="2"/>
      <c r="C5" s="3" t="s">
        <v>2</v>
      </c>
      <c r="D5" s="4"/>
      <c r="E5" s="5"/>
      <c r="F5" s="6"/>
      <c r="G5" s="37" t="s">
        <v>3</v>
      </c>
      <c r="H5" s="7"/>
    </row>
    <row r="6" spans="1:8" ht="15.75" thickTop="1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38"/>
      <c r="H6" s="9" t="s">
        <v>10</v>
      </c>
    </row>
    <row r="7" spans="1:8">
      <c r="A7" s="10"/>
      <c r="B7" s="9" t="s">
        <v>11</v>
      </c>
      <c r="C7" s="9"/>
      <c r="D7" s="9" t="s">
        <v>12</v>
      </c>
      <c r="E7" s="9" t="s">
        <v>13</v>
      </c>
      <c r="F7" s="9" t="s">
        <v>14</v>
      </c>
      <c r="G7" s="38"/>
      <c r="H7" s="9" t="s">
        <v>15</v>
      </c>
    </row>
    <row r="8" spans="1:8" ht="16.5" customHeight="1" thickBot="1">
      <c r="A8" s="11"/>
      <c r="B8" s="12" t="s">
        <v>16</v>
      </c>
      <c r="C8" s="13">
        <v>0.08</v>
      </c>
      <c r="D8" s="12"/>
      <c r="E8" s="12" t="s">
        <v>17</v>
      </c>
      <c r="F8" s="14" t="s">
        <v>18</v>
      </c>
      <c r="G8" s="39"/>
      <c r="H8" s="14" t="s">
        <v>19</v>
      </c>
    </row>
    <row r="9" spans="1:8" ht="16.5" thickTop="1">
      <c r="A9" s="15" t="s">
        <v>20</v>
      </c>
      <c r="B9" s="16">
        <v>2.2949999999999999</v>
      </c>
      <c r="C9" s="16">
        <v>0</v>
      </c>
      <c r="D9" s="16">
        <v>0</v>
      </c>
      <c r="E9" s="16">
        <f>(B9+C9+D9)*0.18</f>
        <v>0.41309999999999997</v>
      </c>
      <c r="F9" s="16">
        <f>+SUM(B9:E9)</f>
        <v>2.7081</v>
      </c>
      <c r="G9" s="16">
        <f>+H9-F9</f>
        <v>1.7849000000000004</v>
      </c>
      <c r="H9" s="16">
        <v>4.4930000000000003</v>
      </c>
    </row>
    <row r="10" spans="1:8" ht="15.75">
      <c r="A10" s="17" t="s">
        <v>21</v>
      </c>
      <c r="B10" s="18">
        <v>8.8959902699309463</v>
      </c>
      <c r="C10" s="18">
        <f>+B10*8%</f>
        <v>0.71167922159447572</v>
      </c>
      <c r="D10" s="18">
        <v>1.1299999999999999</v>
      </c>
      <c r="E10" s="18">
        <f t="shared" ref="E10:E16" si="0">(B10+C10+D10)*0.18</f>
        <v>1.9327805084745762</v>
      </c>
      <c r="F10" s="18">
        <f t="shared" ref="F10:F16" si="1">+SUM(B10:E10)</f>
        <v>12.670449999999999</v>
      </c>
      <c r="G10" s="18">
        <f t="shared" ref="G10:G14" si="2">+H10-F10</f>
        <v>2.8195500000000013</v>
      </c>
      <c r="H10" s="18">
        <v>15.49</v>
      </c>
    </row>
    <row r="11" spans="1:8" ht="15.75">
      <c r="A11" s="17" t="s">
        <v>22</v>
      </c>
      <c r="B11" s="18">
        <v>8.7890092069470604</v>
      </c>
      <c r="C11" s="18">
        <f t="shared" ref="C11:C13" si="3">+B11*8%</f>
        <v>0.7031207365557649</v>
      </c>
      <c r="D11" s="18">
        <v>1.1299999999999999</v>
      </c>
      <c r="E11" s="18">
        <f t="shared" si="0"/>
        <v>1.9119833898305081</v>
      </c>
      <c r="F11" s="18">
        <f t="shared" si="1"/>
        <v>12.534113333333332</v>
      </c>
      <c r="G11" s="18">
        <f t="shared" si="2"/>
        <v>2.1758866666666687</v>
      </c>
      <c r="H11" s="18">
        <v>14.71</v>
      </c>
    </row>
    <row r="12" spans="1:8" ht="15.75">
      <c r="A12" s="17" t="s">
        <v>23</v>
      </c>
      <c r="B12" s="18">
        <v>8.5559688219292731</v>
      </c>
      <c r="C12" s="18">
        <f t="shared" si="3"/>
        <v>0.68447750575434185</v>
      </c>
      <c r="D12" s="18">
        <v>1.1599999999999999</v>
      </c>
      <c r="E12" s="18">
        <f t="shared" si="0"/>
        <v>1.8720803389830507</v>
      </c>
      <c r="F12" s="18">
        <f t="shared" si="1"/>
        <v>12.272526666666666</v>
      </c>
      <c r="G12" s="18">
        <f t="shared" si="2"/>
        <v>1.2074733333333345</v>
      </c>
      <c r="H12" s="18">
        <v>13.48</v>
      </c>
    </row>
    <row r="13" spans="1:8" ht="15.75">
      <c r="A13" s="17" t="s">
        <v>24</v>
      </c>
      <c r="B13" s="18">
        <v>8.3976904164051049</v>
      </c>
      <c r="C13" s="18">
        <f t="shared" si="3"/>
        <v>0.67181523331240844</v>
      </c>
      <c r="D13" s="18">
        <v>1.22</v>
      </c>
      <c r="E13" s="18">
        <f t="shared" si="0"/>
        <v>1.8521110169491524</v>
      </c>
      <c r="F13" s="18">
        <f t="shared" si="1"/>
        <v>12.141616666666666</v>
      </c>
      <c r="G13" s="18">
        <f t="shared" si="2"/>
        <v>0.75838333333333452</v>
      </c>
      <c r="H13" s="18">
        <v>12.9</v>
      </c>
    </row>
    <row r="14" spans="1:8" ht="15.75">
      <c r="A14" s="17" t="s">
        <v>25</v>
      </c>
      <c r="B14" s="18">
        <v>8.7210000000000001</v>
      </c>
      <c r="C14" s="18"/>
      <c r="D14" s="18">
        <v>1.49</v>
      </c>
      <c r="E14" s="18">
        <f t="shared" si="0"/>
        <v>1.8379799999999999</v>
      </c>
      <c r="F14" s="18">
        <f t="shared" si="1"/>
        <v>12.04898</v>
      </c>
      <c r="G14" s="18">
        <f t="shared" si="2"/>
        <v>1.4510199999999998</v>
      </c>
      <c r="H14" s="18">
        <v>13.5</v>
      </c>
    </row>
    <row r="15" spans="1:8" ht="15.75">
      <c r="A15" s="17" t="s">
        <v>26</v>
      </c>
      <c r="B15" s="18">
        <v>7.344666666666666</v>
      </c>
      <c r="C15" s="18"/>
      <c r="D15" s="18">
        <v>0.92</v>
      </c>
      <c r="E15" s="18">
        <f t="shared" si="0"/>
        <v>1.4876400000000001</v>
      </c>
      <c r="F15" s="18">
        <f t="shared" si="1"/>
        <v>9.7523066666666676</v>
      </c>
      <c r="G15" s="18"/>
      <c r="H15" s="18"/>
    </row>
    <row r="16" spans="1:8" ht="16.5" thickBot="1">
      <c r="A16" s="19" t="s">
        <v>27</v>
      </c>
      <c r="B16" s="20">
        <v>7.2460000000000004</v>
      </c>
      <c r="C16" s="20"/>
      <c r="D16" s="20">
        <v>1</v>
      </c>
      <c r="E16" s="20">
        <f t="shared" si="0"/>
        <v>1.48428</v>
      </c>
      <c r="F16" s="20">
        <f t="shared" si="1"/>
        <v>9.7302800000000005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28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29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30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31</v>
      </c>
      <c r="B23" s="23"/>
      <c r="C23" s="23"/>
      <c r="D23" s="23"/>
      <c r="E23" s="23"/>
      <c r="F23" s="23"/>
      <c r="G23" s="23"/>
      <c r="H23" s="23"/>
    </row>
    <row r="24" spans="1:8">
      <c r="A24" s="40"/>
      <c r="B24" s="40"/>
      <c r="C24" s="40"/>
      <c r="D24" s="40"/>
      <c r="E24" s="40"/>
      <c r="F24" s="40"/>
      <c r="G24" s="40"/>
      <c r="H24" s="40"/>
    </row>
    <row r="25" spans="1:8">
      <c r="A25" s="26" t="s">
        <v>32</v>
      </c>
      <c r="B25" s="27"/>
      <c r="C25" s="27"/>
      <c r="D25" s="27"/>
      <c r="E25" s="27"/>
      <c r="F25" s="27"/>
      <c r="G25" s="27"/>
      <c r="H25" s="27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2021-04-07T22:39:08Z</cp:lastPrinted>
  <dcterms:created xsi:type="dcterms:W3CDTF">2021-03-10T20:24:14Z</dcterms:created>
  <dcterms:modified xsi:type="dcterms:W3CDTF">2021-05-31T20:38:39Z</dcterms:modified>
</cp:coreProperties>
</file>